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66"/>
  <workbookPr defaultThemeVersion="124226"/>
  <mc:AlternateContent xmlns:mc="http://schemas.openxmlformats.org/markup-compatibility/2006">
    <mc:Choice Requires="x15">
      <x15ac:absPath xmlns:x15ac="http://schemas.microsoft.com/office/spreadsheetml/2010/11/ac" url="C:\Users\jeanl_000\Documents\1 BOULOT\EPS\APSA\ATHLETISME\CLD\TESTS VMA\"/>
    </mc:Choice>
  </mc:AlternateContent>
  <bookViews>
    <workbookView xWindow="240" yWindow="30" windowWidth="11535" windowHeight="7080"/>
  </bookViews>
  <sheets>
    <sheet name="Feuil1" sheetId="1" r:id="rId1"/>
    <sheet name="Feuil2" sheetId="2" r:id="rId2"/>
    <sheet name="Feuil3" sheetId="3" r:id="rId3"/>
  </sheets>
  <calcPr calcId="171027"/>
</workbook>
</file>

<file path=xl/calcChain.xml><?xml version="1.0" encoding="utf-8"?>
<calcChain xmlns="http://schemas.openxmlformats.org/spreadsheetml/2006/main">
  <c r="B8" i="1" l="1"/>
  <c r="C8" i="1"/>
  <c r="D8" i="1"/>
  <c r="E8" i="1"/>
  <c r="F8" i="1"/>
  <c r="G8" i="1"/>
  <c r="H8" i="1"/>
  <c r="I8" i="1"/>
  <c r="J8" i="1"/>
  <c r="B9" i="1"/>
  <c r="C9" i="1"/>
  <c r="D9" i="1"/>
  <c r="E9" i="1"/>
  <c r="F9" i="1"/>
  <c r="G9" i="1"/>
  <c r="H9" i="1"/>
  <c r="I9" i="1"/>
  <c r="J9" i="1"/>
  <c r="K9" i="1"/>
  <c r="B10" i="1"/>
  <c r="C10" i="1"/>
  <c r="D10" i="1"/>
  <c r="E10" i="1"/>
  <c r="F10" i="1"/>
  <c r="G10" i="1"/>
  <c r="H10" i="1"/>
  <c r="I10" i="1"/>
  <c r="J10" i="1"/>
  <c r="K10" i="1"/>
  <c r="L10" i="1"/>
  <c r="B11" i="1"/>
  <c r="C11" i="1"/>
  <c r="D11" i="1"/>
  <c r="E11" i="1"/>
  <c r="F11" i="1"/>
  <c r="G11" i="1"/>
  <c r="H11" i="1"/>
  <c r="I11" i="1"/>
  <c r="J11" i="1"/>
  <c r="K11" i="1"/>
  <c r="L11" i="1"/>
  <c r="M11" i="1"/>
  <c r="B12" i="1"/>
  <c r="C12" i="1"/>
  <c r="D12" i="1"/>
  <c r="E12" i="1"/>
  <c r="F12" i="1"/>
  <c r="G12" i="1"/>
  <c r="H12" i="1"/>
  <c r="I12" i="1"/>
  <c r="J12" i="1"/>
  <c r="K12" i="1"/>
  <c r="L12" i="1"/>
  <c r="M12" i="1"/>
  <c r="N12" i="1"/>
  <c r="B13" i="1"/>
  <c r="C13" i="1"/>
  <c r="D13" i="1"/>
  <c r="E13" i="1"/>
  <c r="F13" i="1"/>
  <c r="G13" i="1"/>
  <c r="H13" i="1"/>
  <c r="I13" i="1"/>
  <c r="J13" i="1"/>
  <c r="K13" i="1"/>
  <c r="L13" i="1"/>
  <c r="M13" i="1"/>
  <c r="N13" i="1"/>
  <c r="O13" i="1"/>
  <c r="B14" i="1"/>
  <c r="C14" i="1"/>
  <c r="D14" i="1"/>
  <c r="E14" i="1"/>
  <c r="F14" i="1"/>
  <c r="G14" i="1"/>
  <c r="H14" i="1"/>
  <c r="I14" i="1"/>
  <c r="J14" i="1"/>
  <c r="K14" i="1"/>
  <c r="L14" i="1"/>
  <c r="M14" i="1"/>
  <c r="N14" i="1"/>
  <c r="O14" i="1"/>
  <c r="P14" i="1"/>
  <c r="B15" i="1"/>
  <c r="C15" i="1"/>
  <c r="D15" i="1"/>
  <c r="E15" i="1"/>
  <c r="F15" i="1"/>
  <c r="G15" i="1"/>
  <c r="H15" i="1"/>
  <c r="I15" i="1"/>
  <c r="J15" i="1"/>
  <c r="K15" i="1"/>
  <c r="L15" i="1"/>
  <c r="M15" i="1"/>
  <c r="N15" i="1"/>
  <c r="O15" i="1"/>
  <c r="P15" i="1"/>
  <c r="Q15" i="1"/>
  <c r="B16" i="1"/>
  <c r="C16" i="1"/>
  <c r="D16" i="1"/>
  <c r="E16" i="1"/>
  <c r="F16" i="1"/>
  <c r="G16" i="1"/>
  <c r="H16" i="1"/>
  <c r="I16" i="1"/>
  <c r="J16" i="1"/>
  <c r="K16" i="1"/>
  <c r="L16" i="1"/>
  <c r="M16" i="1"/>
  <c r="N16" i="1"/>
  <c r="O16" i="1"/>
  <c r="P16" i="1"/>
  <c r="Q16" i="1"/>
  <c r="R16" i="1"/>
  <c r="B17" i="1"/>
  <c r="C17" i="1"/>
  <c r="D17" i="1"/>
  <c r="E17" i="1"/>
  <c r="F17" i="1"/>
  <c r="G17" i="1"/>
  <c r="H17" i="1"/>
  <c r="I17" i="1"/>
  <c r="J17" i="1"/>
  <c r="K17" i="1"/>
  <c r="L17" i="1"/>
  <c r="M17" i="1"/>
  <c r="N17" i="1"/>
  <c r="O17" i="1"/>
  <c r="P17" i="1"/>
  <c r="Q17" i="1"/>
  <c r="R17" i="1"/>
  <c r="S17" i="1"/>
  <c r="B18" i="1"/>
  <c r="C18" i="1"/>
  <c r="D18" i="1"/>
  <c r="E18" i="1"/>
  <c r="F18" i="1"/>
  <c r="G18" i="1"/>
  <c r="H18" i="1"/>
  <c r="I18" i="1"/>
  <c r="J18" i="1"/>
  <c r="K18" i="1"/>
  <c r="L18" i="1"/>
  <c r="M18" i="1"/>
  <c r="N18" i="1"/>
  <c r="O18" i="1"/>
  <c r="P18" i="1"/>
  <c r="Q18" i="1"/>
  <c r="R18" i="1"/>
  <c r="S18" i="1"/>
  <c r="T18" i="1"/>
  <c r="B19" i="1"/>
  <c r="C19" i="1"/>
  <c r="D19" i="1"/>
  <c r="E19" i="1"/>
  <c r="F19" i="1"/>
  <c r="G19" i="1"/>
  <c r="H19" i="1"/>
  <c r="I19" i="1"/>
  <c r="J19" i="1"/>
  <c r="K19" i="1"/>
  <c r="L19" i="1"/>
  <c r="M19" i="1"/>
  <c r="N19" i="1"/>
  <c r="O19" i="1"/>
  <c r="P19" i="1"/>
  <c r="Q19" i="1"/>
  <c r="R19" i="1"/>
  <c r="S19" i="1"/>
  <c r="T19" i="1"/>
  <c r="U19" i="1"/>
</calcChain>
</file>

<file path=xl/sharedStrings.xml><?xml version="1.0" encoding="utf-8"?>
<sst xmlns="http://schemas.openxmlformats.org/spreadsheetml/2006/main" count="5" uniqueCount="5">
  <si>
    <t xml:space="preserve">   En fonction du retard sur les coups de sifflet au passage des 50m, lors du dernier palier couru, il peut être accordé 0.5 km/h en moins. Ou inversement, 0.5 km/h en plus si il y a abandon, alors que la Fréquence Cardiaque du coureur au moment de l'arrêt, n'a pas atteint voir dépassée 200 pulsations/mn (pour des coureurs de 18 à 20 ans maximum). Si cette mesure s'effectue par une prise de poul classique, il faut tenir compte du fait, que la chute rapide de la F.C. entre l'arrêt de la course et la fin du décompte fausse le résultat. Sans parler des erreurs de comptage dues aux battements trés rapides, et cela même si la personne qui prend le poul n'est pas le coureur. L'usage d'un cardio fréquence mètre permet de garantir une mesure fiable de cette F.C.max.. Dans le cadre d'un examen, cet outil contribue à une évaluation précise, objective et équitable.</t>
  </si>
  <si>
    <r>
      <t xml:space="preserve">  Sur un plateau de 50 mètres de côté (ex: demi terrain de Foot) ou sur une piste balisée tous les 50m, </t>
    </r>
    <r>
      <rPr>
        <b/>
        <sz val="10"/>
        <rFont val="Arial"/>
        <family val="2"/>
      </rPr>
      <t>courir 3' à une vitesse imposée</t>
    </r>
    <r>
      <rPr>
        <sz val="10"/>
        <rFont val="Arial"/>
        <family val="2"/>
      </rPr>
      <t xml:space="preserve"> par des coups de sifflets donnés selon un rythme correspondant à une vitesse constante (voir tableau ci dessous)</t>
    </r>
    <r>
      <rPr>
        <b/>
        <sz val="10"/>
        <rFont val="Arial"/>
        <family val="2"/>
      </rPr>
      <t xml:space="preserve">. </t>
    </r>
    <r>
      <rPr>
        <sz val="10"/>
        <rFont val="Arial"/>
        <family val="2"/>
      </rPr>
      <t xml:space="preserve">Une </t>
    </r>
    <r>
      <rPr>
        <b/>
        <sz val="10"/>
        <rFont val="Arial"/>
        <family val="2"/>
      </rPr>
      <t>récupération marchée de 1 minute</t>
    </r>
    <r>
      <rPr>
        <sz val="10"/>
        <rFont val="Arial"/>
        <family val="2"/>
      </rPr>
      <t xml:space="preserve"> est observée entre les paliers. A chaque paliers de 3' la vitesse augmente de 1km/h. Le test s'arrête lorsque le sujet abandonne. Sa VMA correspond à la vitesse du dernier palier totalement accompli dans le rythme imposé.</t>
    </r>
  </si>
  <si>
    <t>PALIERS vitesse en Km/h</t>
  </si>
  <si>
    <t>Temps de passage à chaque portion de 50m à signaler par un coup de sifflet</t>
  </si>
  <si>
    <r>
      <t>Mesure de la V</t>
    </r>
    <r>
      <rPr>
        <sz val="12"/>
        <rFont val="Arial"/>
        <family val="2"/>
      </rPr>
      <t>itesse</t>
    </r>
    <r>
      <rPr>
        <sz val="24"/>
        <rFont val="Arial"/>
        <family val="2"/>
      </rPr>
      <t xml:space="preserve"> M</t>
    </r>
    <r>
      <rPr>
        <sz val="12"/>
        <rFont val="Arial"/>
        <family val="2"/>
      </rPr>
      <t>aximale</t>
    </r>
    <r>
      <rPr>
        <sz val="24"/>
        <rFont val="Arial"/>
        <family val="2"/>
      </rPr>
      <t xml:space="preserve"> A</t>
    </r>
    <r>
      <rPr>
        <sz val="12"/>
        <rFont val="Arial"/>
        <family val="2"/>
      </rPr>
      <t>érobie</t>
    </r>
    <r>
      <rPr>
        <sz val="24"/>
        <rFont val="Arial"/>
        <family val="2"/>
      </rPr>
      <t>: test de VAUSSENAT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</si>
</sst>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ss\'\'"/>
    <numFmt numFmtId="165" formatCode="m\'ss\'\'"/>
    <numFmt numFmtId="166" formatCode="0\'\'\ 0"/>
  </numFmts>
  <fonts count="9" x14ac:knownFonts="1">
    <font>
      <sz val="10"/>
      <name val="Arial"/>
    </font>
    <font>
      <sz val="24"/>
      <name val="Arial"/>
      <family val="2"/>
    </font>
    <font>
      <sz val="10"/>
      <name val="Arial"/>
      <family val="2"/>
    </font>
    <font>
      <sz val="14"/>
      <name val="Arial"/>
      <family val="2"/>
    </font>
    <font>
      <sz val="12"/>
      <name val="Arial"/>
      <family val="2"/>
    </font>
    <font>
      <sz val="22"/>
      <name val="Arial"/>
      <family val="2"/>
    </font>
    <font>
      <sz val="11"/>
      <name val="Arial"/>
      <family val="2"/>
    </font>
    <font>
      <b/>
      <sz val="10"/>
      <name val="Arial"/>
      <family val="2"/>
    </font>
    <font>
      <sz val="5"/>
      <color indexed="9"/>
      <name val="Arial"/>
      <family val="2"/>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3">
    <xf numFmtId="0" fontId="0" fillId="0" borderId="0" xfId="0"/>
    <xf numFmtId="0" fontId="0" fillId="0" borderId="0" xfId="0" applyAlignment="1">
      <alignment vertical="center"/>
    </xf>
    <xf numFmtId="0" fontId="0" fillId="0" borderId="0" xfId="0" applyAlignment="1" applyProtection="1">
      <alignment vertical="center"/>
      <protection hidden="1"/>
    </xf>
    <xf numFmtId="0" fontId="0" fillId="0" borderId="0" xfId="0"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5" fillId="0" borderId="1" xfId="0" applyFont="1" applyBorder="1" applyAlignment="1" applyProtection="1">
      <alignment horizontal="center" vertical="center"/>
      <protection hidden="1"/>
    </xf>
    <xf numFmtId="164" fontId="6" fillId="0" borderId="1" xfId="0" applyNumberFormat="1" applyFont="1" applyBorder="1" applyAlignment="1" applyProtection="1">
      <alignment horizontal="center" vertical="center"/>
      <protection hidden="1"/>
    </xf>
    <xf numFmtId="165" fontId="6" fillId="0" borderId="1" xfId="0" applyNumberFormat="1" applyFont="1" applyBorder="1" applyAlignment="1" applyProtection="1">
      <alignment horizontal="center" vertical="center"/>
      <protection hidden="1"/>
    </xf>
    <xf numFmtId="166" fontId="6" fillId="0" borderId="1" xfId="0" applyNumberFormat="1" applyFont="1" applyBorder="1" applyAlignment="1" applyProtection="1">
      <alignment horizontal="center" vertical="center"/>
      <protection hidden="1"/>
    </xf>
    <xf numFmtId="0" fontId="6" fillId="0" borderId="1" xfId="0" applyFont="1" applyBorder="1" applyAlignment="1" applyProtection="1">
      <alignment horizontal="center" vertical="center"/>
      <protection hidden="1"/>
    </xf>
    <xf numFmtId="0" fontId="0" fillId="0" borderId="0" xfId="0" applyAlignment="1">
      <alignment horizontal="center" vertical="center"/>
    </xf>
    <xf numFmtId="46" fontId="8" fillId="0" borderId="0" xfId="0" applyNumberFormat="1" applyFont="1" applyAlignment="1" applyProtection="1">
      <alignment horizontal="left" vertical="center"/>
      <protection hidden="1"/>
    </xf>
    <xf numFmtId="0" fontId="1" fillId="0" borderId="2" xfId="0" applyFont="1" applyBorder="1" applyAlignment="1" applyProtection="1">
      <alignment horizontal="center" vertical="center"/>
      <protection hidden="1"/>
    </xf>
    <xf numFmtId="0" fontId="1" fillId="0" borderId="3" xfId="0" applyFont="1" applyBorder="1" applyAlignment="1" applyProtection="1">
      <alignment horizontal="center" vertical="center"/>
      <protection hidden="1"/>
    </xf>
    <xf numFmtId="0" fontId="1" fillId="0" borderId="4" xfId="0" applyFont="1" applyBorder="1" applyAlignment="1" applyProtection="1">
      <alignment horizontal="center" vertical="center"/>
      <protection hidden="1"/>
    </xf>
    <xf numFmtId="0" fontId="2" fillId="0" borderId="5" xfId="0" applyNumberFormat="1" applyFont="1" applyBorder="1" applyAlignment="1" applyProtection="1">
      <alignment horizontal="justify" vertical="center" wrapText="1" shrinkToFit="1"/>
      <protection hidden="1"/>
    </xf>
    <xf numFmtId="0" fontId="2" fillId="0" borderId="6" xfId="0" applyNumberFormat="1" applyFont="1" applyBorder="1" applyAlignment="1" applyProtection="1">
      <alignment horizontal="justify" vertical="center" wrapText="1" shrinkToFit="1"/>
      <protection hidden="1"/>
    </xf>
    <xf numFmtId="0" fontId="2" fillId="0" borderId="7" xfId="0" applyNumberFormat="1" applyFont="1" applyBorder="1" applyAlignment="1" applyProtection="1">
      <alignment horizontal="justify" vertical="center" wrapText="1" shrinkToFit="1"/>
      <protection hidden="1"/>
    </xf>
    <xf numFmtId="0" fontId="3" fillId="0" borderId="1"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protection hidden="1"/>
    </xf>
    <xf numFmtId="0" fontId="2" fillId="0" borderId="8" xfId="0" applyNumberFormat="1" applyFont="1" applyBorder="1" applyAlignment="1" applyProtection="1">
      <alignment horizontal="left" vertical="center" wrapText="1" shrinkToFit="1"/>
      <protection hidden="1"/>
    </xf>
    <xf numFmtId="0" fontId="2" fillId="0" borderId="9" xfId="0" applyNumberFormat="1" applyFont="1" applyBorder="1" applyAlignment="1" applyProtection="1">
      <alignment horizontal="left" vertical="center" wrapText="1" shrinkToFit="1"/>
      <protection hidden="1"/>
    </xf>
    <xf numFmtId="0" fontId="2" fillId="0" borderId="10" xfId="0" applyNumberFormat="1" applyFont="1" applyBorder="1" applyAlignment="1" applyProtection="1">
      <alignment horizontal="left" vertical="center" wrapText="1" shrinkToFit="1"/>
      <protection hidden="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tabSelected="1" topLeftCell="A4" workbookViewId="0">
      <selection activeCell="A14" sqref="A14:IV14"/>
    </sheetView>
  </sheetViews>
  <sheetFormatPr baseColWidth="10" defaultRowHeight="12.75" x14ac:dyDescent="0.2"/>
  <cols>
    <col min="1" max="1" width="15.7109375" style="1" customWidth="1"/>
    <col min="2" max="20" width="5.85546875" style="10" customWidth="1"/>
    <col min="21" max="21" width="7.85546875" style="10" customWidth="1"/>
    <col min="22" max="16384" width="11.42578125" style="1"/>
  </cols>
  <sheetData>
    <row r="1" spans="1:21" ht="31.5" customHeight="1" thickBot="1" x14ac:dyDescent="0.25">
      <c r="A1" s="12" t="s">
        <v>4</v>
      </c>
      <c r="B1" s="13"/>
      <c r="C1" s="13"/>
      <c r="D1" s="13"/>
      <c r="E1" s="13"/>
      <c r="F1" s="13"/>
      <c r="G1" s="13"/>
      <c r="H1" s="13"/>
      <c r="I1" s="13"/>
      <c r="J1" s="13"/>
      <c r="K1" s="13"/>
      <c r="L1" s="13"/>
      <c r="M1" s="13"/>
      <c r="N1" s="13"/>
      <c r="O1" s="13"/>
      <c r="P1" s="13"/>
      <c r="Q1" s="13"/>
      <c r="R1" s="13"/>
      <c r="S1" s="13"/>
      <c r="T1" s="13"/>
      <c r="U1" s="14"/>
    </row>
    <row r="2" spans="1:21" ht="5.25" customHeight="1" x14ac:dyDescent="0.2">
      <c r="A2" s="2"/>
      <c r="B2" s="3"/>
      <c r="C2" s="3"/>
      <c r="D2" s="3"/>
      <c r="E2" s="3"/>
      <c r="F2" s="3"/>
      <c r="G2" s="3"/>
      <c r="H2" s="3"/>
      <c r="I2" s="3"/>
      <c r="J2" s="3"/>
      <c r="K2" s="3"/>
      <c r="L2" s="3"/>
      <c r="M2" s="3"/>
      <c r="N2" s="3"/>
      <c r="O2" s="3"/>
      <c r="P2" s="3"/>
      <c r="Q2" s="3"/>
      <c r="R2" s="3"/>
      <c r="S2" s="3"/>
      <c r="T2" s="3"/>
      <c r="U2" s="3"/>
    </row>
    <row r="3" spans="1:21" ht="57" customHeight="1" x14ac:dyDescent="0.2">
      <c r="A3" s="15" t="s">
        <v>1</v>
      </c>
      <c r="B3" s="16"/>
      <c r="C3" s="16"/>
      <c r="D3" s="16"/>
      <c r="E3" s="16"/>
      <c r="F3" s="16"/>
      <c r="G3" s="16"/>
      <c r="H3" s="16"/>
      <c r="I3" s="16"/>
      <c r="J3" s="16"/>
      <c r="K3" s="16"/>
      <c r="L3" s="16"/>
      <c r="M3" s="16"/>
      <c r="N3" s="16"/>
      <c r="O3" s="16"/>
      <c r="P3" s="16"/>
      <c r="Q3" s="16"/>
      <c r="R3" s="16"/>
      <c r="S3" s="16"/>
      <c r="T3" s="16"/>
      <c r="U3" s="17"/>
    </row>
    <row r="4" spans="1:21" ht="88.5" customHeight="1" x14ac:dyDescent="0.2">
      <c r="A4" s="20" t="s">
        <v>0</v>
      </c>
      <c r="B4" s="21"/>
      <c r="C4" s="21"/>
      <c r="D4" s="21"/>
      <c r="E4" s="21"/>
      <c r="F4" s="21"/>
      <c r="G4" s="21"/>
      <c r="H4" s="21"/>
      <c r="I4" s="21"/>
      <c r="J4" s="21"/>
      <c r="K4" s="21"/>
      <c r="L4" s="21"/>
      <c r="M4" s="21"/>
      <c r="N4" s="21"/>
      <c r="O4" s="21"/>
      <c r="P4" s="21"/>
      <c r="Q4" s="21"/>
      <c r="R4" s="21"/>
      <c r="S4" s="21"/>
      <c r="T4" s="21"/>
      <c r="U4" s="22"/>
    </row>
    <row r="5" spans="1:21" ht="6" customHeight="1" x14ac:dyDescent="0.2">
      <c r="A5" s="11">
        <v>4.1666666666666664E-2</v>
      </c>
      <c r="B5" s="3"/>
      <c r="C5" s="3"/>
      <c r="D5" s="3"/>
      <c r="E5" s="3"/>
      <c r="F5" s="3"/>
      <c r="G5" s="3"/>
      <c r="H5" s="3"/>
      <c r="I5" s="3"/>
      <c r="J5" s="3"/>
      <c r="K5" s="3"/>
      <c r="L5" s="3"/>
      <c r="M5" s="3"/>
      <c r="N5" s="3"/>
      <c r="O5" s="3"/>
      <c r="P5" s="3"/>
      <c r="Q5" s="3"/>
      <c r="R5" s="3"/>
      <c r="S5" s="3"/>
      <c r="T5" s="3"/>
      <c r="U5" s="3"/>
    </row>
    <row r="6" spans="1:21" ht="25.5" customHeight="1" x14ac:dyDescent="0.2">
      <c r="A6" s="18" t="s">
        <v>2</v>
      </c>
      <c r="B6" s="19" t="s">
        <v>3</v>
      </c>
      <c r="C6" s="19"/>
      <c r="D6" s="19"/>
      <c r="E6" s="19"/>
      <c r="F6" s="19"/>
      <c r="G6" s="19"/>
      <c r="H6" s="19"/>
      <c r="I6" s="19"/>
      <c r="J6" s="19"/>
      <c r="K6" s="19"/>
      <c r="L6" s="19"/>
      <c r="M6" s="19"/>
      <c r="N6" s="19"/>
      <c r="O6" s="19"/>
      <c r="P6" s="19"/>
      <c r="Q6" s="19"/>
      <c r="R6" s="19"/>
      <c r="S6" s="19"/>
      <c r="T6" s="19"/>
      <c r="U6" s="19"/>
    </row>
    <row r="7" spans="1:21" ht="25.5" customHeight="1" x14ac:dyDescent="0.2">
      <c r="A7" s="18"/>
      <c r="B7" s="4">
        <v>50</v>
      </c>
      <c r="C7" s="4">
        <v>100</v>
      </c>
      <c r="D7" s="4">
        <v>150</v>
      </c>
      <c r="E7" s="4">
        <v>200</v>
      </c>
      <c r="F7" s="4">
        <v>250</v>
      </c>
      <c r="G7" s="4">
        <v>300</v>
      </c>
      <c r="H7" s="4">
        <v>350</v>
      </c>
      <c r="I7" s="4">
        <v>400</v>
      </c>
      <c r="J7" s="4">
        <v>450</v>
      </c>
      <c r="K7" s="4">
        <v>500</v>
      </c>
      <c r="L7" s="4">
        <v>550</v>
      </c>
      <c r="M7" s="4">
        <v>600</v>
      </c>
      <c r="N7" s="4">
        <v>650</v>
      </c>
      <c r="O7" s="4">
        <v>700</v>
      </c>
      <c r="P7" s="4">
        <v>750</v>
      </c>
      <c r="Q7" s="4">
        <v>800</v>
      </c>
      <c r="R7" s="4">
        <v>850</v>
      </c>
      <c r="S7" s="4">
        <v>900</v>
      </c>
      <c r="T7" s="4">
        <v>950</v>
      </c>
      <c r="U7" s="4">
        <v>1000</v>
      </c>
    </row>
    <row r="8" spans="1:21" ht="24.95" customHeight="1" x14ac:dyDescent="0.2">
      <c r="A8" s="5">
        <v>9</v>
      </c>
      <c r="B8" s="6">
        <f t="shared" ref="B8:B19" si="0">($A$5*$B$7/(A8*1000))</f>
        <v>2.3148148148148144E-4</v>
      </c>
      <c r="C8" s="6">
        <f>($A$5*$C$7/(A8*1000))</f>
        <v>4.6296296296296287E-4</v>
      </c>
      <c r="D8" s="7">
        <f>(A5*D7/($A$8*1000))</f>
        <v>6.9444444444444447E-4</v>
      </c>
      <c r="E8" s="7">
        <f t="shared" ref="E8:J8" si="1">($A$5*E7/($A$8*1000))</f>
        <v>9.2592592592592574E-4</v>
      </c>
      <c r="F8" s="7">
        <f t="shared" si="1"/>
        <v>1.1574074074074073E-3</v>
      </c>
      <c r="G8" s="7">
        <f t="shared" si="1"/>
        <v>1.3888888888888889E-3</v>
      </c>
      <c r="H8" s="7">
        <f t="shared" si="1"/>
        <v>1.6203703703703703E-3</v>
      </c>
      <c r="I8" s="7">
        <f t="shared" si="1"/>
        <v>1.8518518518518515E-3</v>
      </c>
      <c r="J8" s="7">
        <f t="shared" si="1"/>
        <v>2.0833333333333333E-3</v>
      </c>
      <c r="K8" s="7"/>
      <c r="L8" s="7"/>
      <c r="M8" s="7"/>
      <c r="N8" s="7"/>
      <c r="O8" s="8"/>
      <c r="P8" s="8"/>
      <c r="Q8" s="8"/>
      <c r="R8" s="8"/>
      <c r="S8" s="8"/>
      <c r="T8" s="8"/>
      <c r="U8" s="8"/>
    </row>
    <row r="9" spans="1:21" ht="24.95" customHeight="1" x14ac:dyDescent="0.2">
      <c r="A9" s="5">
        <v>10</v>
      </c>
      <c r="B9" s="6">
        <f t="shared" si="0"/>
        <v>2.0833333333333329E-4</v>
      </c>
      <c r="C9" s="6">
        <f>($A$5*C7/($A$9*1000))</f>
        <v>4.1666666666666658E-4</v>
      </c>
      <c r="D9" s="6">
        <f t="shared" ref="D9:K9" si="2">($A$5*D7/($A$9*1000))</f>
        <v>6.2500000000000001E-4</v>
      </c>
      <c r="E9" s="7">
        <f t="shared" si="2"/>
        <v>8.3333333333333317E-4</v>
      </c>
      <c r="F9" s="7">
        <f t="shared" si="2"/>
        <v>1.0416666666666667E-3</v>
      </c>
      <c r="G9" s="7">
        <f t="shared" si="2"/>
        <v>1.25E-3</v>
      </c>
      <c r="H9" s="7">
        <f t="shared" si="2"/>
        <v>1.4583333333333332E-3</v>
      </c>
      <c r="I9" s="7">
        <f t="shared" si="2"/>
        <v>1.6666666666666663E-3</v>
      </c>
      <c r="J9" s="7">
        <f t="shared" si="2"/>
        <v>1.8749999999999999E-3</v>
      </c>
      <c r="K9" s="7">
        <f t="shared" si="2"/>
        <v>2.0833333333333333E-3</v>
      </c>
      <c r="L9" s="7"/>
      <c r="M9" s="9"/>
      <c r="N9" s="9"/>
      <c r="O9" s="9"/>
      <c r="P9" s="9"/>
      <c r="Q9" s="9"/>
      <c r="R9" s="9"/>
      <c r="S9" s="9"/>
      <c r="T9" s="9"/>
      <c r="U9" s="9"/>
    </row>
    <row r="10" spans="1:21" ht="24.95" customHeight="1" x14ac:dyDescent="0.2">
      <c r="A10" s="5">
        <v>11</v>
      </c>
      <c r="B10" s="6">
        <f t="shared" si="0"/>
        <v>1.8939393939393937E-4</v>
      </c>
      <c r="C10" s="6">
        <f>($A$5*C7/($A$10*1000))</f>
        <v>3.7878787878787873E-4</v>
      </c>
      <c r="D10" s="6">
        <f t="shared" ref="D10:L10" si="3">($A$5*D7/($A$10*1000))</f>
        <v>5.6818181818181815E-4</v>
      </c>
      <c r="E10" s="7">
        <f t="shared" si="3"/>
        <v>7.5757575757575747E-4</v>
      </c>
      <c r="F10" s="7">
        <f t="shared" si="3"/>
        <v>9.4696969696969689E-4</v>
      </c>
      <c r="G10" s="7">
        <f t="shared" si="3"/>
        <v>1.1363636363636363E-3</v>
      </c>
      <c r="H10" s="7">
        <f t="shared" si="3"/>
        <v>1.3257575757575756E-3</v>
      </c>
      <c r="I10" s="7">
        <f t="shared" si="3"/>
        <v>1.5151515151515149E-3</v>
      </c>
      <c r="J10" s="7">
        <f t="shared" si="3"/>
        <v>1.7045454545454545E-3</v>
      </c>
      <c r="K10" s="7">
        <f t="shared" si="3"/>
        <v>1.8939393939393938E-3</v>
      </c>
      <c r="L10" s="7">
        <f t="shared" si="3"/>
        <v>2.0833333333333333E-3</v>
      </c>
      <c r="M10" s="9"/>
      <c r="N10" s="9"/>
      <c r="O10" s="9"/>
      <c r="P10" s="9"/>
      <c r="Q10" s="9"/>
      <c r="R10" s="9"/>
      <c r="S10" s="9"/>
      <c r="T10" s="9"/>
      <c r="U10" s="9"/>
    </row>
    <row r="11" spans="1:21" ht="24.95" customHeight="1" x14ac:dyDescent="0.2">
      <c r="A11" s="5">
        <v>12</v>
      </c>
      <c r="B11" s="6">
        <f t="shared" si="0"/>
        <v>1.7361111111111109E-4</v>
      </c>
      <c r="C11" s="6">
        <f>($A$5*C7/($A$11*1000))</f>
        <v>3.4722222222222218E-4</v>
      </c>
      <c r="D11" s="6">
        <f t="shared" ref="D11:M11" si="4">($A$5*D7/($A$11*1000))</f>
        <v>5.2083333333333333E-4</v>
      </c>
      <c r="E11" s="7">
        <f t="shared" si="4"/>
        <v>6.9444444444444436E-4</v>
      </c>
      <c r="F11" s="7">
        <f t="shared" si="4"/>
        <v>8.6805555555555551E-4</v>
      </c>
      <c r="G11" s="7">
        <f t="shared" si="4"/>
        <v>1.0416666666666667E-3</v>
      </c>
      <c r="H11" s="7">
        <f t="shared" si="4"/>
        <v>1.2152777777777776E-3</v>
      </c>
      <c r="I11" s="7">
        <f t="shared" si="4"/>
        <v>1.3888888888888887E-3</v>
      </c>
      <c r="J11" s="7">
        <f t="shared" si="4"/>
        <v>1.5625000000000001E-3</v>
      </c>
      <c r="K11" s="7">
        <f t="shared" si="4"/>
        <v>1.736111111111111E-3</v>
      </c>
      <c r="L11" s="7">
        <f t="shared" si="4"/>
        <v>1.9097222222222219E-3</v>
      </c>
      <c r="M11" s="7">
        <f t="shared" si="4"/>
        <v>2.0833333333333333E-3</v>
      </c>
      <c r="N11" s="9"/>
      <c r="O11" s="9"/>
      <c r="P11" s="9"/>
      <c r="Q11" s="9"/>
      <c r="R11" s="9"/>
      <c r="S11" s="9"/>
      <c r="T11" s="9"/>
      <c r="U11" s="9"/>
    </row>
    <row r="12" spans="1:21" ht="24.95" customHeight="1" x14ac:dyDescent="0.2">
      <c r="A12" s="5">
        <v>13</v>
      </c>
      <c r="B12" s="6">
        <f t="shared" si="0"/>
        <v>1.6025641025641023E-4</v>
      </c>
      <c r="C12" s="6">
        <f>($A$5*C7/($A$12*1000))</f>
        <v>3.2051282051282046E-4</v>
      </c>
      <c r="D12" s="6">
        <f t="shared" ref="D12:N12" si="5">($A$5*D7/($A$12*1000))</f>
        <v>4.807692307692308E-4</v>
      </c>
      <c r="E12" s="6">
        <f t="shared" si="5"/>
        <v>6.4102564102564092E-4</v>
      </c>
      <c r="F12" s="7">
        <f t="shared" si="5"/>
        <v>8.0128205128205125E-4</v>
      </c>
      <c r="G12" s="7">
        <f t="shared" si="5"/>
        <v>9.6153846153846159E-4</v>
      </c>
      <c r="H12" s="7">
        <f t="shared" si="5"/>
        <v>1.1217948717948717E-3</v>
      </c>
      <c r="I12" s="7">
        <f t="shared" si="5"/>
        <v>1.2820512820512818E-3</v>
      </c>
      <c r="J12" s="7">
        <f t="shared" si="5"/>
        <v>1.4423076923076924E-3</v>
      </c>
      <c r="K12" s="7">
        <f t="shared" si="5"/>
        <v>1.6025641025641025E-3</v>
      </c>
      <c r="L12" s="7">
        <f t="shared" si="5"/>
        <v>1.7628205128205126E-3</v>
      </c>
      <c r="M12" s="7">
        <f t="shared" si="5"/>
        <v>1.9230769230769232E-3</v>
      </c>
      <c r="N12" s="7">
        <f t="shared" si="5"/>
        <v>2.0833333333333333E-3</v>
      </c>
      <c r="O12" s="9"/>
      <c r="P12" s="9"/>
      <c r="Q12" s="9"/>
      <c r="R12" s="9"/>
      <c r="S12" s="9"/>
      <c r="T12" s="9"/>
      <c r="U12" s="9"/>
    </row>
    <row r="13" spans="1:21" ht="24.95" customHeight="1" x14ac:dyDescent="0.2">
      <c r="A13" s="5">
        <v>14</v>
      </c>
      <c r="B13" s="6">
        <f t="shared" si="0"/>
        <v>1.488095238095238E-4</v>
      </c>
      <c r="C13" s="6">
        <f>($A$5*C7/($A$13*1000))</f>
        <v>2.9761904761904759E-4</v>
      </c>
      <c r="D13" s="6">
        <f t="shared" ref="D13:O13" si="6">($A$5*D7/($A$13*1000))</f>
        <v>4.4642857142857141E-4</v>
      </c>
      <c r="E13" s="6">
        <f t="shared" si="6"/>
        <v>5.9523809523809518E-4</v>
      </c>
      <c r="F13" s="7">
        <f t="shared" si="6"/>
        <v>7.4404761904761901E-4</v>
      </c>
      <c r="G13" s="7">
        <f t="shared" si="6"/>
        <v>8.9285714285714283E-4</v>
      </c>
      <c r="H13" s="7">
        <f t="shared" si="6"/>
        <v>1.0416666666666667E-3</v>
      </c>
      <c r="I13" s="7">
        <f t="shared" si="6"/>
        <v>1.1904761904761904E-3</v>
      </c>
      <c r="J13" s="7">
        <f t="shared" si="6"/>
        <v>1.3392857142857143E-3</v>
      </c>
      <c r="K13" s="7">
        <f t="shared" si="6"/>
        <v>1.488095238095238E-3</v>
      </c>
      <c r="L13" s="7">
        <f t="shared" si="6"/>
        <v>1.6369047619047617E-3</v>
      </c>
      <c r="M13" s="7">
        <f t="shared" si="6"/>
        <v>1.7857142857142857E-3</v>
      </c>
      <c r="N13" s="7">
        <f t="shared" si="6"/>
        <v>1.9345238095238094E-3</v>
      </c>
      <c r="O13" s="7">
        <f t="shared" si="6"/>
        <v>2.0833333333333333E-3</v>
      </c>
      <c r="P13" s="9"/>
      <c r="Q13" s="9"/>
      <c r="R13" s="9"/>
      <c r="S13" s="9"/>
      <c r="T13" s="9"/>
      <c r="U13" s="9"/>
    </row>
    <row r="14" spans="1:21" ht="24.95" customHeight="1" x14ac:dyDescent="0.2">
      <c r="A14" s="5">
        <v>15</v>
      </c>
      <c r="B14" s="6">
        <f t="shared" si="0"/>
        <v>1.3888888888888886E-4</v>
      </c>
      <c r="C14" s="6">
        <f>($A$5*C7/($A$14*1000))</f>
        <v>2.7777777777777772E-4</v>
      </c>
      <c r="D14" s="6">
        <f t="shared" ref="D14:P14" si="7">($A$5*D7/($A$14*1000))</f>
        <v>4.1666666666666669E-4</v>
      </c>
      <c r="E14" s="6">
        <f t="shared" si="7"/>
        <v>5.5555555555555545E-4</v>
      </c>
      <c r="F14" s="7">
        <f t="shared" si="7"/>
        <v>6.9444444444444436E-4</v>
      </c>
      <c r="G14" s="7">
        <f t="shared" si="7"/>
        <v>8.3333333333333339E-4</v>
      </c>
      <c r="H14" s="7">
        <f t="shared" si="7"/>
        <v>9.7222222222222219E-4</v>
      </c>
      <c r="I14" s="7">
        <f t="shared" si="7"/>
        <v>1.1111111111111109E-3</v>
      </c>
      <c r="J14" s="7">
        <f t="shared" si="7"/>
        <v>1.25E-3</v>
      </c>
      <c r="K14" s="7">
        <f t="shared" si="7"/>
        <v>1.3888888888888887E-3</v>
      </c>
      <c r="L14" s="7">
        <f t="shared" si="7"/>
        <v>1.5277777777777776E-3</v>
      </c>
      <c r="M14" s="7">
        <f t="shared" si="7"/>
        <v>1.6666666666666668E-3</v>
      </c>
      <c r="N14" s="7">
        <f t="shared" si="7"/>
        <v>1.8055555555555555E-3</v>
      </c>
      <c r="O14" s="7">
        <f t="shared" si="7"/>
        <v>1.9444444444444444E-3</v>
      </c>
      <c r="P14" s="7">
        <f t="shared" si="7"/>
        <v>2.0833333333333333E-3</v>
      </c>
      <c r="Q14" s="9"/>
      <c r="R14" s="9"/>
      <c r="S14" s="9"/>
      <c r="T14" s="9"/>
      <c r="U14" s="9"/>
    </row>
    <row r="15" spans="1:21" ht="24.95" customHeight="1" x14ac:dyDescent="0.2">
      <c r="A15" s="5">
        <v>16</v>
      </c>
      <c r="B15" s="6">
        <f t="shared" si="0"/>
        <v>1.302083333333333E-4</v>
      </c>
      <c r="C15" s="6">
        <f>($A$5*C7/($A$15*1000))</f>
        <v>2.6041666666666661E-4</v>
      </c>
      <c r="D15" s="6">
        <f t="shared" ref="D15:Q15" si="8">($A$5*D7/($A$15*1000))</f>
        <v>3.9062500000000002E-4</v>
      </c>
      <c r="E15" s="6">
        <f t="shared" si="8"/>
        <v>5.2083333333333322E-4</v>
      </c>
      <c r="F15" s="6">
        <f t="shared" si="8"/>
        <v>6.5104166666666663E-4</v>
      </c>
      <c r="G15" s="7">
        <f t="shared" si="8"/>
        <v>7.8125000000000004E-4</v>
      </c>
      <c r="H15" s="7">
        <f t="shared" si="8"/>
        <v>9.1145833333333324E-4</v>
      </c>
      <c r="I15" s="7">
        <f t="shared" si="8"/>
        <v>1.0416666666666664E-3</v>
      </c>
      <c r="J15" s="7">
        <f t="shared" si="8"/>
        <v>1.171875E-3</v>
      </c>
      <c r="K15" s="7">
        <f t="shared" si="8"/>
        <v>1.3020833333333333E-3</v>
      </c>
      <c r="L15" s="7">
        <f t="shared" si="8"/>
        <v>1.4322916666666666E-3</v>
      </c>
      <c r="M15" s="7">
        <f t="shared" si="8"/>
        <v>1.5625000000000001E-3</v>
      </c>
      <c r="N15" s="7">
        <f t="shared" si="8"/>
        <v>1.6927083333333332E-3</v>
      </c>
      <c r="O15" s="7">
        <f t="shared" si="8"/>
        <v>1.8229166666666665E-3</v>
      </c>
      <c r="P15" s="7">
        <f t="shared" si="8"/>
        <v>1.953125E-3</v>
      </c>
      <c r="Q15" s="7">
        <f t="shared" si="8"/>
        <v>2.0833333333333329E-3</v>
      </c>
      <c r="R15" s="9"/>
      <c r="S15" s="9"/>
      <c r="T15" s="9"/>
      <c r="U15" s="9"/>
    </row>
    <row r="16" spans="1:21" ht="24.95" customHeight="1" x14ac:dyDescent="0.2">
      <c r="A16" s="5">
        <v>17</v>
      </c>
      <c r="B16" s="6">
        <f t="shared" si="0"/>
        <v>1.2254901960784311E-4</v>
      </c>
      <c r="C16" s="6">
        <f>($A$5*C7/($A$16*1000))</f>
        <v>2.4509803921568622E-4</v>
      </c>
      <c r="D16" s="6">
        <f t="shared" ref="D16:R16" si="9">($A$5*D7/($A$16*1000))</f>
        <v>3.6764705882352941E-4</v>
      </c>
      <c r="E16" s="6">
        <f t="shared" si="9"/>
        <v>4.9019607843137243E-4</v>
      </c>
      <c r="F16" s="6">
        <f t="shared" si="9"/>
        <v>6.1274509803921568E-4</v>
      </c>
      <c r="G16" s="7">
        <f t="shared" si="9"/>
        <v>7.3529411764705881E-4</v>
      </c>
      <c r="H16" s="7">
        <f t="shared" si="9"/>
        <v>8.5784313725490184E-4</v>
      </c>
      <c r="I16" s="7">
        <f t="shared" si="9"/>
        <v>9.8039215686274487E-4</v>
      </c>
      <c r="J16" s="7">
        <f t="shared" si="9"/>
        <v>1.1029411764705882E-3</v>
      </c>
      <c r="K16" s="7">
        <f t="shared" si="9"/>
        <v>1.2254901960784314E-3</v>
      </c>
      <c r="L16" s="7">
        <f t="shared" si="9"/>
        <v>1.3480392156862743E-3</v>
      </c>
      <c r="M16" s="7">
        <f t="shared" si="9"/>
        <v>1.4705882352941176E-3</v>
      </c>
      <c r="N16" s="7">
        <f t="shared" si="9"/>
        <v>1.5931372549019608E-3</v>
      </c>
      <c r="O16" s="7">
        <f t="shared" si="9"/>
        <v>1.7156862745098037E-3</v>
      </c>
      <c r="P16" s="7">
        <f t="shared" si="9"/>
        <v>1.838235294117647E-3</v>
      </c>
      <c r="Q16" s="7">
        <f t="shared" si="9"/>
        <v>1.9607843137254897E-3</v>
      </c>
      <c r="R16" s="7">
        <f t="shared" si="9"/>
        <v>2.0833333333333333E-3</v>
      </c>
      <c r="S16" s="9"/>
      <c r="T16" s="9"/>
      <c r="U16" s="9"/>
    </row>
    <row r="17" spans="1:21" ht="24.95" customHeight="1" x14ac:dyDescent="0.2">
      <c r="A17" s="5">
        <v>18</v>
      </c>
      <c r="B17" s="6">
        <f t="shared" si="0"/>
        <v>1.1574074074074072E-4</v>
      </c>
      <c r="C17" s="6">
        <f>($A$5*C7/($A$17*1000))</f>
        <v>2.3148148148148144E-4</v>
      </c>
      <c r="D17" s="6">
        <f t="shared" ref="D17:S17" si="10">($A$5*D7/($A$17*1000))</f>
        <v>3.4722222222222224E-4</v>
      </c>
      <c r="E17" s="6">
        <f t="shared" si="10"/>
        <v>4.6296296296296287E-4</v>
      </c>
      <c r="F17" s="6">
        <f t="shared" si="10"/>
        <v>5.7870370370370367E-4</v>
      </c>
      <c r="G17" s="7">
        <f t="shared" si="10"/>
        <v>6.9444444444444447E-4</v>
      </c>
      <c r="H17" s="7">
        <f t="shared" si="10"/>
        <v>8.1018518518518516E-4</v>
      </c>
      <c r="I17" s="7">
        <f t="shared" si="10"/>
        <v>9.2592592592592574E-4</v>
      </c>
      <c r="J17" s="7">
        <f t="shared" si="10"/>
        <v>1.0416666666666667E-3</v>
      </c>
      <c r="K17" s="7">
        <f t="shared" si="10"/>
        <v>1.1574074074074073E-3</v>
      </c>
      <c r="L17" s="7">
        <f t="shared" si="10"/>
        <v>1.273148148148148E-3</v>
      </c>
      <c r="M17" s="7">
        <f t="shared" si="10"/>
        <v>1.3888888888888889E-3</v>
      </c>
      <c r="N17" s="7">
        <f t="shared" si="10"/>
        <v>1.5046296296296296E-3</v>
      </c>
      <c r="O17" s="7">
        <f t="shared" si="10"/>
        <v>1.6203703703703703E-3</v>
      </c>
      <c r="P17" s="7">
        <f t="shared" si="10"/>
        <v>1.736111111111111E-3</v>
      </c>
      <c r="Q17" s="7">
        <f t="shared" si="10"/>
        <v>1.8518518518518515E-3</v>
      </c>
      <c r="R17" s="7">
        <f t="shared" si="10"/>
        <v>1.9675925925925924E-3</v>
      </c>
      <c r="S17" s="7">
        <f t="shared" si="10"/>
        <v>2.0833333333333333E-3</v>
      </c>
      <c r="T17" s="9"/>
      <c r="U17" s="9"/>
    </row>
    <row r="18" spans="1:21" ht="24.95" customHeight="1" x14ac:dyDescent="0.2">
      <c r="A18" s="5">
        <v>19</v>
      </c>
      <c r="B18" s="6">
        <f t="shared" si="0"/>
        <v>1.0964912280701753E-4</v>
      </c>
      <c r="C18" s="6">
        <f>($A$5*C7/($A$18*1000))</f>
        <v>2.1929824561403506E-4</v>
      </c>
      <c r="D18" s="6">
        <f t="shared" ref="D18:T18" si="11">($A$5*D7/($A$18*1000))</f>
        <v>3.2894736842105262E-4</v>
      </c>
      <c r="E18" s="6">
        <f t="shared" si="11"/>
        <v>4.3859649122807013E-4</v>
      </c>
      <c r="F18" s="6">
        <f t="shared" si="11"/>
        <v>5.4824561403508769E-4</v>
      </c>
      <c r="G18" s="6">
        <f t="shared" si="11"/>
        <v>6.5789473684210525E-4</v>
      </c>
      <c r="H18" s="7">
        <f t="shared" si="11"/>
        <v>7.675438596491227E-4</v>
      </c>
      <c r="I18" s="7">
        <f t="shared" si="11"/>
        <v>8.7719298245614026E-4</v>
      </c>
      <c r="J18" s="7">
        <f t="shared" si="11"/>
        <v>9.8684210526315793E-4</v>
      </c>
      <c r="K18" s="7">
        <f t="shared" si="11"/>
        <v>1.0964912280701754E-3</v>
      </c>
      <c r="L18" s="7">
        <f t="shared" si="11"/>
        <v>1.2061403508771928E-3</v>
      </c>
      <c r="M18" s="7">
        <f t="shared" si="11"/>
        <v>1.3157894736842105E-3</v>
      </c>
      <c r="N18" s="7">
        <f t="shared" si="11"/>
        <v>1.4254385964912279E-3</v>
      </c>
      <c r="O18" s="7">
        <f t="shared" si="11"/>
        <v>1.5350877192982454E-3</v>
      </c>
      <c r="P18" s="7">
        <f t="shared" si="11"/>
        <v>1.6447368421052631E-3</v>
      </c>
      <c r="Q18" s="7">
        <f t="shared" si="11"/>
        <v>1.7543859649122805E-3</v>
      </c>
      <c r="R18" s="7">
        <f t="shared" si="11"/>
        <v>1.8640350877192982E-3</v>
      </c>
      <c r="S18" s="7">
        <f t="shared" si="11"/>
        <v>1.9736842105263159E-3</v>
      </c>
      <c r="T18" s="7">
        <f t="shared" si="11"/>
        <v>2.0833333333333329E-3</v>
      </c>
      <c r="U18" s="9"/>
    </row>
    <row r="19" spans="1:21" ht="24.95" customHeight="1" x14ac:dyDescent="0.2">
      <c r="A19" s="5">
        <v>20</v>
      </c>
      <c r="B19" s="6">
        <f t="shared" si="0"/>
        <v>1.0416666666666665E-4</v>
      </c>
      <c r="C19" s="6">
        <f>($A$5*C7/($A$19*1000))</f>
        <v>2.0833333333333329E-4</v>
      </c>
      <c r="D19" s="6">
        <f t="shared" ref="D19:U19" si="12">($A$5*D7/($A$19*1000))</f>
        <v>3.1250000000000001E-4</v>
      </c>
      <c r="E19" s="6">
        <f t="shared" si="12"/>
        <v>4.1666666666666658E-4</v>
      </c>
      <c r="F19" s="6">
        <f t="shared" si="12"/>
        <v>5.2083333333333333E-4</v>
      </c>
      <c r="G19" s="6">
        <f t="shared" si="12"/>
        <v>6.2500000000000001E-4</v>
      </c>
      <c r="H19" s="7">
        <f t="shared" si="12"/>
        <v>7.2916666666666659E-4</v>
      </c>
      <c r="I19" s="7">
        <f t="shared" si="12"/>
        <v>8.3333333333333317E-4</v>
      </c>
      <c r="J19" s="7">
        <f t="shared" si="12"/>
        <v>9.3749999999999997E-4</v>
      </c>
      <c r="K19" s="7">
        <f t="shared" si="12"/>
        <v>1.0416666666666667E-3</v>
      </c>
      <c r="L19" s="7">
        <f t="shared" si="12"/>
        <v>1.1458333333333331E-3</v>
      </c>
      <c r="M19" s="7">
        <f t="shared" si="12"/>
        <v>1.25E-3</v>
      </c>
      <c r="N19" s="7">
        <f t="shared" si="12"/>
        <v>1.3541666666666667E-3</v>
      </c>
      <c r="O19" s="7">
        <f t="shared" si="12"/>
        <v>1.4583333333333332E-3</v>
      </c>
      <c r="P19" s="7">
        <f t="shared" si="12"/>
        <v>1.5625000000000001E-3</v>
      </c>
      <c r="Q19" s="7">
        <f t="shared" si="12"/>
        <v>1.6666666666666663E-3</v>
      </c>
      <c r="R19" s="7">
        <f t="shared" si="12"/>
        <v>1.7708333333333332E-3</v>
      </c>
      <c r="S19" s="7">
        <f t="shared" si="12"/>
        <v>1.8749999999999999E-3</v>
      </c>
      <c r="T19" s="7">
        <f t="shared" si="12"/>
        <v>1.9791666666666664E-3</v>
      </c>
      <c r="U19" s="7">
        <f t="shared" si="12"/>
        <v>2.0833333333333333E-3</v>
      </c>
    </row>
  </sheetData>
  <sheetProtection password="CC6F" sheet="1" objects="1" scenarios="1"/>
  <mergeCells count="5">
    <mergeCell ref="A1:U1"/>
    <mergeCell ref="A3:U3"/>
    <mergeCell ref="A6:A7"/>
    <mergeCell ref="B6:U6"/>
    <mergeCell ref="A4:U4"/>
  </mergeCells>
  <phoneticPr fontId="0" type="noConversion"/>
  <printOptions horizontalCentered="1" verticalCentered="1"/>
  <pageMargins left="0.59055118110236227" right="0" top="0" bottom="0" header="0" footer="0"/>
  <pageSetup paperSize="9" orientation="landscape"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honeticPr fontId="0" type="noConversion"/>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honeticPr fontId="0"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Jean-Luc Sénat</dc:creator>
  <cp:lastModifiedBy>jluc senat</cp:lastModifiedBy>
  <cp:lastPrinted>2009-11-06T16:48:20Z</cp:lastPrinted>
  <dcterms:created xsi:type="dcterms:W3CDTF">2002-09-04T15:20:46Z</dcterms:created>
  <dcterms:modified xsi:type="dcterms:W3CDTF">2017-03-19T21:31:28Z</dcterms:modified>
</cp:coreProperties>
</file>